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Ирина\Desktop\"/>
    </mc:Choice>
  </mc:AlternateContent>
  <xr:revisionPtr revIDLastSave="0" documentId="8_{B8F06F2B-D580-4F29-A8F4-9B812B9E06CC}" xr6:coauthVersionLast="45" xr6:coauthVersionMax="45" xr10:uidLastSave="{00000000-0000-0000-0000-000000000000}"/>
  <bookViews>
    <workbookView xWindow="732" yWindow="732" windowWidth="17280" windowHeight="8964" xr2:uid="{2D1C2225-9A33-4540-BFA1-44F829DB9F8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0" i="1" l="1"/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F81" i="1" s="1"/>
  <c r="B71" i="1"/>
  <c r="A71" i="1"/>
  <c r="J70" i="1"/>
  <c r="I70" i="1"/>
  <c r="H70" i="1"/>
  <c r="G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J195" i="1"/>
  <c r="H195" i="1"/>
  <c r="G195" i="1"/>
  <c r="J176" i="1"/>
  <c r="I176" i="1"/>
  <c r="H176" i="1"/>
  <c r="G176" i="1"/>
  <c r="J157" i="1"/>
  <c r="I157" i="1"/>
  <c r="H157" i="1"/>
  <c r="G157" i="1"/>
  <c r="G138" i="1"/>
  <c r="J138" i="1"/>
  <c r="I138" i="1"/>
  <c r="H138" i="1"/>
  <c r="J119" i="1"/>
  <c r="I119" i="1"/>
  <c r="H119" i="1"/>
  <c r="G119" i="1"/>
  <c r="J100" i="1"/>
  <c r="I100" i="1"/>
  <c r="H100" i="1"/>
  <c r="G100" i="1"/>
  <c r="F100" i="1"/>
  <c r="J81" i="1"/>
  <c r="H81" i="1"/>
  <c r="I81" i="1"/>
  <c r="G81" i="1"/>
  <c r="J62" i="1"/>
  <c r="I62" i="1"/>
  <c r="H62" i="1"/>
  <c r="F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I196" i="1"/>
  <c r="G196" i="1"/>
  <c r="F196" i="1"/>
</calcChain>
</file>

<file path=xl/sharedStrings.xml><?xml version="1.0" encoding="utf-8"?>
<sst xmlns="http://schemas.openxmlformats.org/spreadsheetml/2006/main" count="305" uniqueCount="123">
  <si>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</si>
  <si>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</si>
  <si>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</si>
  <si>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</si>
  <si>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</si>
  <si>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</si>
  <si>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</si>
  <si>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</si>
  <si>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</si>
  <si>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</si>
  <si>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</si>
  <si>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</si>
  <si>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</si>
  <si>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</si>
  <si>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</si>
  <si>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</si>
  <si>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</si>
  <si>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</si>
  <si>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</si>
  <si>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</si>
  <si>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</si>
  <si>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</si>
  <si>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</si>
  <si>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</si>
  <si>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</si>
  <si>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</si>
  <si>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</si>
  <si>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</si>
  <si>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</si>
  <si>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</si>
  <si>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</si>
  <si>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</si>
  <si>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</si>
  <si>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</si>
  <si>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</si>
  <si>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макароны запеченые с сыром и яйцом</t>
  </si>
  <si>
    <t>горячий напиток</t>
  </si>
  <si>
    <t>кофейный напиток с молоком</t>
  </si>
  <si>
    <t>хлеб пшеничный</t>
  </si>
  <si>
    <t>Салат из огурцов с растительным маслом</t>
  </si>
  <si>
    <t>13-17</t>
  </si>
  <si>
    <t>Борщ Украинский с мясом и со сметаной</t>
  </si>
  <si>
    <t xml:space="preserve"> картофельным пюре</t>
  </si>
  <si>
    <t xml:space="preserve">Печень по - строгановски </t>
  </si>
  <si>
    <t>и.о.директора</t>
  </si>
  <si>
    <t>Ковалева Е.Н.</t>
  </si>
  <si>
    <t xml:space="preserve">Компот из сухофруктов  </t>
  </si>
  <si>
    <t>Сырники из творога со сметаной</t>
  </si>
  <si>
    <t>Какао на молоке</t>
  </si>
  <si>
    <t>булка</t>
  </si>
  <si>
    <t>Салат из отварной свёклы с</t>
  </si>
  <si>
    <t>Щи из свежей капусты сметаной</t>
  </si>
  <si>
    <t>котлета</t>
  </si>
  <si>
    <t>МКОУ "Бахмутовская ООШ"</t>
  </si>
  <si>
    <t>гречка отварная</t>
  </si>
  <si>
    <t>чакй с лимоном</t>
  </si>
  <si>
    <t>Омлет</t>
  </si>
  <si>
    <t>Чай с лимоном</t>
  </si>
  <si>
    <t>салат из капусты</t>
  </si>
  <si>
    <t>Суп гороховый с мясом</t>
  </si>
  <si>
    <t xml:space="preserve">мясные биточки </t>
  </si>
  <si>
    <t>рис отварной</t>
  </si>
  <si>
    <t xml:space="preserve"> </t>
  </si>
  <si>
    <t>Сок в пакетах</t>
  </si>
  <si>
    <t xml:space="preserve">Каша геркулесовая молочная с маслом </t>
  </si>
  <si>
    <t>Кофейный напиток</t>
  </si>
  <si>
    <t>винегрет</t>
  </si>
  <si>
    <t>Суп картофельный с мясом</t>
  </si>
  <si>
    <t xml:space="preserve">07.05. </t>
  </si>
  <si>
    <t>картофельное пюре</t>
  </si>
  <si>
    <t xml:space="preserve">258,24
</t>
  </si>
  <si>
    <t>компот из сухофруктов</t>
  </si>
  <si>
    <t>Хлеб ржаной</t>
  </si>
  <si>
    <t>Каша манная с маслом</t>
  </si>
  <si>
    <t>булка сдобная</t>
  </si>
  <si>
    <t>груша</t>
  </si>
  <si>
    <t>0.36</t>
  </si>
  <si>
    <t>0.1</t>
  </si>
  <si>
    <t>салат из огуров</t>
  </si>
  <si>
    <t>Рассольник Ленинградский со сметаной</t>
  </si>
  <si>
    <t>Рыба тушеная</t>
  </si>
  <si>
    <t>макароны отварные</t>
  </si>
  <si>
    <t>кисель</t>
  </si>
  <si>
    <t>хлеб ржаной</t>
  </si>
  <si>
    <t>Бутерброды с сыром</t>
  </si>
  <si>
    <t>Каша рисовая молочная с маслом</t>
  </si>
  <si>
    <t>Чай с сахаром</t>
  </si>
  <si>
    <t xml:space="preserve">Суп вермишелевый  на курином
бульоне
</t>
  </si>
  <si>
    <t>котлеты</t>
  </si>
  <si>
    <t xml:space="preserve"> Кофейный напиток</t>
  </si>
  <si>
    <t>Оладьи</t>
  </si>
  <si>
    <t xml:space="preserve"> Какао</t>
  </si>
  <si>
    <t>салат из моркови</t>
  </si>
  <si>
    <t xml:space="preserve">Борщ обыкновенный с
картофелем со сметаной
</t>
  </si>
  <si>
    <t>котлеты рыбные</t>
  </si>
  <si>
    <t xml:space="preserve">рис отварной </t>
  </si>
  <si>
    <t>Сок фруктовый</t>
  </si>
  <si>
    <t>хлеб пшенничный</t>
  </si>
  <si>
    <t xml:space="preserve"> каша пшенная с маслом</t>
  </si>
  <si>
    <t xml:space="preserve"> Кисель из концентрата</t>
  </si>
  <si>
    <t>яблоко</t>
  </si>
  <si>
    <t>0.3</t>
  </si>
  <si>
    <t>33.75</t>
  </si>
  <si>
    <t xml:space="preserve">Салат из отварной свёклы с
растительным маслом и яблоком
</t>
  </si>
  <si>
    <t xml:space="preserve">Суп гороховый на курином
бульоне
</t>
  </si>
  <si>
    <t xml:space="preserve">котлеты </t>
  </si>
  <si>
    <t xml:space="preserve"> Компот из сухофруктов</t>
  </si>
  <si>
    <t>хлеб черн</t>
  </si>
  <si>
    <t>каша гречневая</t>
  </si>
  <si>
    <t>Щи из свежей капусты со сметаной</t>
  </si>
  <si>
    <t>биточки мясные</t>
  </si>
  <si>
    <t>4 51</t>
  </si>
  <si>
    <t>7 35</t>
  </si>
  <si>
    <t>0 36</t>
  </si>
  <si>
    <t>87 7</t>
  </si>
  <si>
    <t>овощи тушеные</t>
  </si>
  <si>
    <t>Кисель из концентрата</t>
  </si>
  <si>
    <t>суп молочный с маслом</t>
  </si>
  <si>
    <t>какао</t>
  </si>
  <si>
    <t xml:space="preserve"> винегрет</t>
  </si>
  <si>
    <t>Суп рыбный</t>
  </si>
  <si>
    <t>8 3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</si>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</sst>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.5"/>
      <color rgb="FF2F2F2F"/>
      <name val="Times New Roman"/>
      <family val="1"/>
      <charset val="204"/>
    </font>
    <font>
      <sz val="10.5"/>
      <color rgb="FF34343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0" borderId="0" xfId="0" applyFont="1"/>
    <xf numFmtId="0" fontId="10" fillId="0" borderId="23" xfId="0" applyFont="1" applyBorder="1" applyAlignment="1">
      <alignment vertical="center" wrapText="1"/>
    </xf>
    <xf numFmtId="0" fontId="2" fillId="0" borderId="0" xfId="0" applyFont="1" applyAlignment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0" xfId="0" applyFont="1"/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0" xfId="0" applyNumberFormat="1" applyFont="1" applyAlignment="1"/>
    <xf numFmtId="0" fontId="13" fillId="0" borderId="0" xfId="0" applyFont="1"/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 applyAlignme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P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9" t="s">
        <v>53</v>
      </c>
      <c r="D1" s="60"/>
      <c r="E1" s="60"/>
      <c r="F1" s="13" t="s">
        <v>16</v>
      </c>
      <c r="G1" s="2" t="s">
        <v>17</v>
      </c>
      <c r="H1" s="61" t="s">
        <v>44</v>
      </c>
      <c r="I1" s="61"/>
      <c r="J1" s="61"/>
      <c r="K1" s="61"/>
    </row>
    <row r="2" spans="1:11" ht="17.399999999999999" x14ac:dyDescent="0.25">
      <c r="A2" s="36" t="s">
        <v>6</v>
      </c>
      <c r="C2" s="2"/>
      <c r="G2" s="2" t="s">
        <v>18</v>
      </c>
      <c r="H2" s="61" t="s">
        <v>45</v>
      </c>
      <c r="I2" s="61"/>
      <c r="J2" s="61"/>
      <c r="K2" s="61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62">
        <v>45534</v>
      </c>
      <c r="I3" s="63"/>
      <c r="J3" s="63"/>
      <c r="K3" s="63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180</v>
      </c>
      <c r="G6" s="41">
        <v>6.76</v>
      </c>
      <c r="H6" s="41">
        <v>11.43</v>
      </c>
      <c r="I6" s="41">
        <v>21.61</v>
      </c>
      <c r="J6" s="41">
        <v>216</v>
      </c>
      <c r="K6" s="42">
        <v>334</v>
      </c>
    </row>
    <row r="7" spans="1:11" ht="14.4" x14ac:dyDescent="0.3">
      <c r="A7" s="24"/>
      <c r="B7" s="16"/>
      <c r="C7" s="11"/>
      <c r="D7" s="6" t="s">
        <v>36</v>
      </c>
      <c r="E7" s="43" t="s">
        <v>37</v>
      </c>
      <c r="F7" s="44">
        <v>200</v>
      </c>
      <c r="G7" s="48">
        <v>3.6</v>
      </c>
      <c r="H7" s="44">
        <v>2.67</v>
      </c>
      <c r="I7" s="44">
        <v>29.2</v>
      </c>
      <c r="J7" s="44">
        <v>155.19999999999999</v>
      </c>
      <c r="K7" s="45">
        <v>692</v>
      </c>
    </row>
    <row r="8" spans="1:11" ht="14.4" x14ac:dyDescent="0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23</v>
      </c>
      <c r="E9" s="43" t="s">
        <v>38</v>
      </c>
      <c r="F9" s="44">
        <v>50</v>
      </c>
      <c r="G9" s="44">
        <v>3.95</v>
      </c>
      <c r="H9" s="44">
        <v>0.5</v>
      </c>
      <c r="I9" s="44">
        <v>24.2</v>
      </c>
      <c r="J9" s="44">
        <v>116.9</v>
      </c>
      <c r="K9" s="45"/>
    </row>
    <row r="10" spans="1:11" ht="14.4" x14ac:dyDescent="0.3">
      <c r="A10" s="24"/>
      <c r="B10" s="16"/>
      <c r="C10" s="11"/>
      <c r="D10" s="7" t="s">
        <v>24</v>
      </c>
      <c r="E10" s="43" t="s">
        <v>24</v>
      </c>
      <c r="F10" s="44">
        <v>80</v>
      </c>
      <c r="G10" s="44">
        <v>1.1299999999999999</v>
      </c>
      <c r="H10" s="44">
        <v>0.38</v>
      </c>
      <c r="I10" s="44">
        <v>15.75</v>
      </c>
      <c r="J10" s="44">
        <v>70.88</v>
      </c>
      <c r="K10" s="45"/>
    </row>
    <row r="11" spans="1:11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510</v>
      </c>
      <c r="G13" s="20">
        <f t="shared" ref="G13:J13" si="0">SUM(G6:G12)</f>
        <v>15.439999999999998</v>
      </c>
      <c r="H13" s="20">
        <f t="shared" si="0"/>
        <v>14.98</v>
      </c>
      <c r="I13" s="20">
        <f t="shared" si="0"/>
        <v>90.76</v>
      </c>
      <c r="J13" s="20">
        <f t="shared" si="0"/>
        <v>558.98</v>
      </c>
      <c r="K13" s="26"/>
    </row>
    <row r="14" spans="1:11" ht="15" thickBot="1" x14ac:dyDescent="0.3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39</v>
      </c>
      <c r="F14" s="44">
        <v>60</v>
      </c>
      <c r="G14" s="44">
        <v>1.38</v>
      </c>
      <c r="H14" s="44">
        <v>3.78</v>
      </c>
      <c r="I14" s="44">
        <v>3.44</v>
      </c>
      <c r="J14" s="44">
        <v>59.13</v>
      </c>
      <c r="K14" s="45" t="s">
        <v>40</v>
      </c>
    </row>
    <row r="15" spans="1:11" ht="15" thickBot="1" x14ac:dyDescent="0.35">
      <c r="A15" s="24"/>
      <c r="B15" s="16"/>
      <c r="C15" s="11"/>
      <c r="D15" s="7" t="s">
        <v>27</v>
      </c>
      <c r="E15" s="49" t="s">
        <v>41</v>
      </c>
      <c r="F15" s="44">
        <v>250</v>
      </c>
      <c r="G15" s="48">
        <v>1.08</v>
      </c>
      <c r="H15" s="44">
        <v>3.09</v>
      </c>
      <c r="I15" s="44">
        <v>6.75</v>
      </c>
      <c r="J15" s="48">
        <v>61.5</v>
      </c>
      <c r="K15" s="45">
        <v>110</v>
      </c>
    </row>
    <row r="16" spans="1:11" ht="14.4" x14ac:dyDescent="0.3">
      <c r="A16" s="24"/>
      <c r="B16" s="16"/>
      <c r="C16" s="11"/>
      <c r="D16" s="7" t="s">
        <v>28</v>
      </c>
      <c r="E16" s="43" t="s">
        <v>43</v>
      </c>
      <c r="F16" s="44">
        <v>100</v>
      </c>
      <c r="G16" s="44">
        <v>14.8</v>
      </c>
      <c r="H16" s="44">
        <v>15</v>
      </c>
      <c r="I16" s="44">
        <v>27.2</v>
      </c>
      <c r="J16" s="44">
        <v>181</v>
      </c>
      <c r="K16" s="45">
        <v>431</v>
      </c>
    </row>
    <row r="17" spans="1:11" ht="14.4" x14ac:dyDescent="0.3">
      <c r="A17" s="24"/>
      <c r="B17" s="16"/>
      <c r="C17" s="11"/>
      <c r="D17" s="7" t="s">
        <v>29</v>
      </c>
      <c r="E17" s="43" t="s">
        <v>42</v>
      </c>
      <c r="F17" s="44">
        <v>150</v>
      </c>
      <c r="G17" s="44">
        <v>3.6</v>
      </c>
      <c r="H17" s="44">
        <v>4.8</v>
      </c>
      <c r="I17" s="44">
        <v>20.45</v>
      </c>
      <c r="J17" s="44">
        <v>137</v>
      </c>
      <c r="K17" s="45">
        <v>520</v>
      </c>
    </row>
    <row r="18" spans="1:11" ht="14.4" x14ac:dyDescent="0.3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0.33</v>
      </c>
      <c r="H18" s="44"/>
      <c r="I18" s="44">
        <v>21.87</v>
      </c>
      <c r="J18" s="44">
        <v>90.58</v>
      </c>
      <c r="K18" s="45">
        <v>631</v>
      </c>
    </row>
    <row r="19" spans="1:11" ht="14.4" x14ac:dyDescent="0.3">
      <c r="A19" s="24"/>
      <c r="B19" s="16"/>
      <c r="C19" s="11"/>
      <c r="D19" s="7" t="s">
        <v>31</v>
      </c>
      <c r="E19" s="43" t="s">
        <v>23</v>
      </c>
      <c r="F19" s="44">
        <v>30</v>
      </c>
      <c r="G19" s="44">
        <v>1.98</v>
      </c>
      <c r="H19" s="44">
        <v>0.36</v>
      </c>
      <c r="I19" s="44">
        <v>10.199999999999999</v>
      </c>
      <c r="J19" s="44">
        <v>52.2</v>
      </c>
      <c r="K19" s="45"/>
    </row>
    <row r="20" spans="1:11" ht="14.4" x14ac:dyDescent="0.3">
      <c r="A20" s="24"/>
      <c r="B20" s="16"/>
      <c r="C20" s="11"/>
      <c r="D20" s="7" t="s">
        <v>32</v>
      </c>
      <c r="E20" s="43" t="s">
        <v>23</v>
      </c>
      <c r="F20" s="44">
        <v>30</v>
      </c>
      <c r="G20" s="44">
        <v>1.98</v>
      </c>
      <c r="H20" s="44">
        <v>0.36</v>
      </c>
      <c r="I20" s="44">
        <v>10.199999999999999</v>
      </c>
      <c r="J20" s="44">
        <v>52.2</v>
      </c>
      <c r="K20" s="45"/>
    </row>
    <row r="21" spans="1:11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820</v>
      </c>
      <c r="G23" s="20">
        <f t="shared" ref="G23:J23" si="1">SUM(G14:G22)</f>
        <v>25.150000000000002</v>
      </c>
      <c r="H23" s="20">
        <f t="shared" si="1"/>
        <v>27.389999999999997</v>
      </c>
      <c r="I23" s="20">
        <f t="shared" si="1"/>
        <v>100.11000000000001</v>
      </c>
      <c r="J23" s="20">
        <f t="shared" si="1"/>
        <v>633.61000000000013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64" t="s">
        <v>4</v>
      </c>
      <c r="D24" s="65"/>
      <c r="E24" s="32"/>
      <c r="F24" s="33">
        <f>F13+F23</f>
        <v>1330</v>
      </c>
      <c r="G24" s="33">
        <f t="shared" ref="G24:J24" si="2">G13+G23</f>
        <v>40.590000000000003</v>
      </c>
      <c r="H24" s="33">
        <f t="shared" si="2"/>
        <v>42.37</v>
      </c>
      <c r="I24" s="33">
        <f t="shared" si="2"/>
        <v>190.87</v>
      </c>
      <c r="J24" s="33">
        <f t="shared" si="2"/>
        <v>1192.5900000000001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47</v>
      </c>
      <c r="F25" s="41">
        <v>200</v>
      </c>
      <c r="G25" s="41">
        <v>10.84</v>
      </c>
      <c r="H25" s="41">
        <v>8.9700000000000006</v>
      </c>
      <c r="I25" s="41">
        <v>17.14</v>
      </c>
      <c r="J25" s="41">
        <v>200</v>
      </c>
      <c r="K25" s="42">
        <v>368</v>
      </c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 t="s">
        <v>48</v>
      </c>
      <c r="F27" s="44">
        <v>200</v>
      </c>
      <c r="G27" s="44">
        <v>3.78</v>
      </c>
      <c r="H27" s="44">
        <v>0.67</v>
      </c>
      <c r="I27" s="44">
        <v>26</v>
      </c>
      <c r="J27" s="44">
        <v>212.5</v>
      </c>
      <c r="K27" s="45">
        <v>693</v>
      </c>
    </row>
    <row r="28" spans="1:11" ht="14.4" x14ac:dyDescent="0.3">
      <c r="A28" s="15"/>
      <c r="B28" s="16"/>
      <c r="C28" s="11"/>
      <c r="D28" s="7" t="s">
        <v>23</v>
      </c>
      <c r="E28" s="43" t="s">
        <v>49</v>
      </c>
      <c r="F28" s="44">
        <v>50</v>
      </c>
      <c r="G28" s="50">
        <v>1.98</v>
      </c>
      <c r="H28" s="44">
        <v>0.36</v>
      </c>
      <c r="I28" s="44">
        <v>10.199999999999999</v>
      </c>
      <c r="J28" s="44">
        <v>52.2</v>
      </c>
      <c r="K28" s="45"/>
    </row>
    <row r="29" spans="1:11" ht="14.4" x14ac:dyDescent="0.3">
      <c r="A29" s="15"/>
      <c r="B29" s="16"/>
      <c r="C29" s="11"/>
      <c r="D29" s="7" t="s">
        <v>24</v>
      </c>
      <c r="E29" s="43" t="s">
        <v>24</v>
      </c>
      <c r="F29" s="44">
        <v>50</v>
      </c>
      <c r="G29" s="44">
        <v>1.1299999999999999</v>
      </c>
      <c r="H29" s="44">
        <v>0.38</v>
      </c>
      <c r="I29" s="44">
        <v>15.75</v>
      </c>
      <c r="J29" s="44">
        <v>50.88</v>
      </c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50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17.729999999999997</v>
      </c>
      <c r="H32" s="20">
        <f t="shared" ref="H32" si="4">SUM(H25:H31)</f>
        <v>10.38</v>
      </c>
      <c r="I32" s="20">
        <f t="shared" ref="I32" si="5">SUM(I25:I31)</f>
        <v>69.09</v>
      </c>
      <c r="J32" s="20">
        <f t="shared" ref="J32" si="6">SUM(J25:J31)</f>
        <v>515.58000000000004</v>
      </c>
      <c r="K32" s="26"/>
    </row>
    <row r="33" spans="1:13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50</v>
      </c>
      <c r="F33" s="44">
        <v>60</v>
      </c>
      <c r="G33" s="44">
        <v>0.86</v>
      </c>
      <c r="H33" s="44">
        <v>3.65</v>
      </c>
      <c r="I33" s="44">
        <v>5</v>
      </c>
      <c r="J33" s="44">
        <v>56.2</v>
      </c>
      <c r="K33" s="45">
        <v>50</v>
      </c>
    </row>
    <row r="34" spans="1:13" ht="14.4" x14ac:dyDescent="0.3">
      <c r="A34" s="15"/>
      <c r="B34" s="16"/>
      <c r="C34" s="11"/>
      <c r="D34" s="7" t="s">
        <v>27</v>
      </c>
      <c r="E34" s="43" t="s">
        <v>51</v>
      </c>
      <c r="F34" s="44">
        <v>250</v>
      </c>
      <c r="G34" s="44">
        <v>1.78</v>
      </c>
      <c r="H34" s="44">
        <v>3.09</v>
      </c>
      <c r="I34" s="44">
        <v>6.13</v>
      </c>
      <c r="J34" s="44">
        <v>75.7</v>
      </c>
      <c r="K34" s="45">
        <v>124.13</v>
      </c>
    </row>
    <row r="35" spans="1:13" ht="14.4" x14ac:dyDescent="0.3">
      <c r="A35" s="15"/>
      <c r="B35" s="16"/>
      <c r="C35" s="11"/>
      <c r="D35" s="7" t="s">
        <v>28</v>
      </c>
      <c r="E35" s="43" t="s">
        <v>52</v>
      </c>
      <c r="F35" s="44">
        <v>100</v>
      </c>
      <c r="G35" s="44">
        <v>7.89</v>
      </c>
      <c r="H35" s="44">
        <v>10.5</v>
      </c>
      <c r="I35" s="44">
        <v>8.3000000000000007</v>
      </c>
      <c r="J35" s="44">
        <v>160</v>
      </c>
      <c r="K35" s="45">
        <v>161</v>
      </c>
    </row>
    <row r="36" spans="1:13" ht="14.4" x14ac:dyDescent="0.3">
      <c r="A36" s="15"/>
      <c r="B36" s="16"/>
      <c r="C36" s="11"/>
      <c r="D36" s="7" t="s">
        <v>29</v>
      </c>
      <c r="E36" s="43" t="s">
        <v>54</v>
      </c>
      <c r="F36" s="44">
        <v>200</v>
      </c>
      <c r="G36" s="44">
        <v>4.3600000000000003</v>
      </c>
      <c r="H36" s="44">
        <v>12</v>
      </c>
      <c r="I36" s="44">
        <v>33.21</v>
      </c>
      <c r="J36" s="44">
        <v>258.24</v>
      </c>
      <c r="K36" s="45">
        <v>51</v>
      </c>
    </row>
    <row r="37" spans="1:13" ht="14.4" x14ac:dyDescent="0.3">
      <c r="A37" s="15"/>
      <c r="B37" s="16"/>
      <c r="C37" s="11"/>
      <c r="D37" s="7" t="s">
        <v>30</v>
      </c>
      <c r="E37" s="43" t="s">
        <v>55</v>
      </c>
      <c r="F37" s="44">
        <v>200</v>
      </c>
      <c r="G37" s="44">
        <v>0.53</v>
      </c>
      <c r="H37" s="44"/>
      <c r="I37" s="44">
        <v>9.8699999999999992</v>
      </c>
      <c r="J37" s="44">
        <v>41</v>
      </c>
      <c r="K37" s="45">
        <v>686</v>
      </c>
    </row>
    <row r="38" spans="1:13" ht="14.4" x14ac:dyDescent="0.3">
      <c r="A38" s="15"/>
      <c r="B38" s="16"/>
      <c r="C38" s="11"/>
      <c r="D38" s="7" t="s">
        <v>31</v>
      </c>
      <c r="E38" s="43" t="s">
        <v>23</v>
      </c>
      <c r="F38" s="44">
        <v>30</v>
      </c>
      <c r="G38" s="44">
        <v>1.98</v>
      </c>
      <c r="H38" s="44">
        <v>0.36</v>
      </c>
      <c r="I38" s="44">
        <v>10.199999999999999</v>
      </c>
      <c r="J38" s="44">
        <v>52.2</v>
      </c>
      <c r="K38" s="45"/>
    </row>
    <row r="39" spans="1:13" ht="14.4" x14ac:dyDescent="0.3">
      <c r="A39" s="15"/>
      <c r="B39" s="16"/>
      <c r="C39" s="11"/>
      <c r="D39" s="7" t="s">
        <v>32</v>
      </c>
      <c r="E39" s="43" t="s">
        <v>23</v>
      </c>
      <c r="F39" s="44">
        <v>30</v>
      </c>
      <c r="G39" s="44">
        <v>1.98</v>
      </c>
      <c r="H39" s="44">
        <v>0.36</v>
      </c>
      <c r="I39" s="44">
        <v>10.199999999999999</v>
      </c>
      <c r="J39" s="44">
        <v>52.2</v>
      </c>
      <c r="K39" s="45"/>
    </row>
    <row r="40" spans="1:13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3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3" ht="14.4" x14ac:dyDescent="0.3">
      <c r="A42" s="17"/>
      <c r="B42" s="18"/>
      <c r="C42" s="8"/>
      <c r="D42" s="19" t="s">
        <v>33</v>
      </c>
      <c r="E42" s="12"/>
      <c r="F42" s="20">
        <f>SUM(F33:F41)</f>
        <v>870</v>
      </c>
      <c r="G42" s="20">
        <f t="shared" ref="G42" si="7">SUM(G33:G41)</f>
        <v>19.38</v>
      </c>
      <c r="H42" s="20">
        <f t="shared" ref="H42" si="8">SUM(H33:H41)</f>
        <v>29.96</v>
      </c>
      <c r="I42" s="20">
        <f t="shared" ref="I42" si="9">SUM(I33:I41)</f>
        <v>82.91</v>
      </c>
      <c r="J42" s="20">
        <f t="shared" ref="J42" si="10">SUM(J33:J41)</f>
        <v>695.54000000000008</v>
      </c>
      <c r="K42" s="26"/>
    </row>
    <row r="43" spans="1:13" ht="15.75" customHeight="1" thickBot="1" x14ac:dyDescent="0.3">
      <c r="A43" s="34">
        <f>A25</f>
        <v>1</v>
      </c>
      <c r="B43" s="34">
        <f>B25</f>
        <v>2</v>
      </c>
      <c r="C43" s="64" t="s">
        <v>4</v>
      </c>
      <c r="D43" s="65"/>
      <c r="E43" s="32"/>
      <c r="F43" s="33">
        <f>F32+F42</f>
        <v>1370</v>
      </c>
      <c r="G43" s="33">
        <f t="shared" ref="G43" si="11">G32+G42</f>
        <v>37.11</v>
      </c>
      <c r="H43" s="33">
        <f t="shared" ref="H43" si="12">H32+H42</f>
        <v>40.340000000000003</v>
      </c>
      <c r="I43" s="33">
        <f t="shared" ref="I43" si="13">I32+I42</f>
        <v>152</v>
      </c>
      <c r="J43" s="33">
        <f t="shared" ref="J43" si="14">J32+J42</f>
        <v>1211.1200000000001</v>
      </c>
      <c r="K43" s="33"/>
    </row>
    <row r="44" spans="1:13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56</v>
      </c>
      <c r="F44" s="41">
        <v>200</v>
      </c>
      <c r="G44" s="41">
        <v>7.37</v>
      </c>
      <c r="H44" s="41">
        <v>14.2</v>
      </c>
      <c r="I44" s="41">
        <v>1.27</v>
      </c>
      <c r="J44" s="41">
        <v>162</v>
      </c>
      <c r="K44" s="42">
        <v>340</v>
      </c>
    </row>
    <row r="45" spans="1:13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3" ht="14.4" x14ac:dyDescent="0.3">
      <c r="A46" s="24"/>
      <c r="B46" s="16"/>
      <c r="C46" s="11"/>
      <c r="D46" s="7" t="s">
        <v>22</v>
      </c>
      <c r="E46" s="43" t="s">
        <v>57</v>
      </c>
      <c r="F46" s="44">
        <v>200</v>
      </c>
      <c r="G46" s="44">
        <v>0.53</v>
      </c>
      <c r="H46" s="44"/>
      <c r="I46" s="44">
        <v>9.8699999999999992</v>
      </c>
      <c r="J46" s="44">
        <v>162</v>
      </c>
      <c r="K46" s="45">
        <v>686</v>
      </c>
    </row>
    <row r="47" spans="1:13" ht="14.4" x14ac:dyDescent="0.3">
      <c r="A47" s="24"/>
      <c r="B47" s="16"/>
      <c r="C47" s="11"/>
      <c r="D47" s="7" t="s">
        <v>23</v>
      </c>
      <c r="E47" s="43" t="s">
        <v>49</v>
      </c>
      <c r="F47" s="44">
        <v>50</v>
      </c>
      <c r="G47" s="44">
        <v>1.98</v>
      </c>
      <c r="H47" s="44">
        <v>0.36</v>
      </c>
      <c r="I47" s="44">
        <v>10.199999999999999</v>
      </c>
      <c r="J47" s="44">
        <v>52.2</v>
      </c>
      <c r="K47" s="45"/>
      <c r="M47" s="55"/>
    </row>
    <row r="48" spans="1:13" ht="14.4" x14ac:dyDescent="0.3">
      <c r="A48" s="24"/>
      <c r="B48" s="16"/>
      <c r="C48" s="11"/>
      <c r="D48" s="7" t="s">
        <v>24</v>
      </c>
      <c r="E48" s="43" t="s">
        <v>24</v>
      </c>
      <c r="F48" s="44">
        <v>50</v>
      </c>
      <c r="G48" s="44">
        <v>1.1299999999999999</v>
      </c>
      <c r="H48" s="44">
        <v>0.38</v>
      </c>
      <c r="I48" s="44">
        <v>15.75</v>
      </c>
      <c r="J48" s="44">
        <v>50.88</v>
      </c>
      <c r="K48" s="45"/>
    </row>
    <row r="49" spans="1:16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6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57"/>
      <c r="K50" s="45"/>
    </row>
    <row r="51" spans="1:16" ht="14.4" x14ac:dyDescent="0.3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5">SUM(G44:G50)</f>
        <v>11.010000000000002</v>
      </c>
      <c r="H51" s="20">
        <f t="shared" ref="H51" si="16">SUM(H44:H50)</f>
        <v>14.94</v>
      </c>
      <c r="I51" s="20">
        <f t="shared" ref="I51" si="17">SUM(I44:I50)</f>
        <v>37.089999999999996</v>
      </c>
      <c r="J51" s="20">
        <f t="shared" ref="J51" si="18">SUM(J44:J50)</f>
        <v>427.08</v>
      </c>
      <c r="K51" s="26"/>
    </row>
    <row r="52" spans="1:16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58</v>
      </c>
      <c r="F52" s="44">
        <v>60</v>
      </c>
      <c r="G52" s="44">
        <v>0.85</v>
      </c>
      <c r="H52" s="44">
        <v>3.05</v>
      </c>
      <c r="I52" s="44">
        <v>5.41</v>
      </c>
      <c r="J52" s="44">
        <v>52.44</v>
      </c>
      <c r="K52" s="45">
        <v>43.45</v>
      </c>
    </row>
    <row r="53" spans="1:16" ht="14.4" x14ac:dyDescent="0.3">
      <c r="A53" s="24"/>
      <c r="B53" s="16"/>
      <c r="C53" s="11"/>
      <c r="D53" s="7" t="s">
        <v>27</v>
      </c>
      <c r="E53" s="43" t="s">
        <v>59</v>
      </c>
      <c r="F53" s="44">
        <v>250</v>
      </c>
      <c r="G53" s="44">
        <v>9</v>
      </c>
      <c r="H53" s="44">
        <v>3.9</v>
      </c>
      <c r="I53" s="44">
        <v>27.3</v>
      </c>
      <c r="J53" s="44">
        <v>153.9</v>
      </c>
      <c r="K53" s="45">
        <v>139</v>
      </c>
    </row>
    <row r="54" spans="1:16" ht="14.4" x14ac:dyDescent="0.3">
      <c r="A54" s="24"/>
      <c r="B54" s="16"/>
      <c r="C54" s="11"/>
      <c r="D54" s="7" t="s">
        <v>28</v>
      </c>
      <c r="E54" s="43" t="s">
        <v>60</v>
      </c>
      <c r="F54" s="44">
        <v>100</v>
      </c>
      <c r="G54" s="44">
        <v>5.47</v>
      </c>
      <c r="H54" s="44">
        <v>9.1999999999999993</v>
      </c>
      <c r="I54" s="44">
        <v>3</v>
      </c>
      <c r="J54" s="44">
        <v>132.66999999999999</v>
      </c>
      <c r="K54" s="45">
        <v>161</v>
      </c>
      <c r="P54" s="56">
        <v>30.5</v>
      </c>
    </row>
    <row r="55" spans="1:16" ht="14.4" x14ac:dyDescent="0.3">
      <c r="A55" s="24"/>
      <c r="B55" s="16"/>
      <c r="C55" s="11"/>
      <c r="D55" s="7" t="s">
        <v>29</v>
      </c>
      <c r="E55" s="43" t="s">
        <v>61</v>
      </c>
      <c r="F55" s="44">
        <v>180</v>
      </c>
      <c r="G55" s="44">
        <v>3.08</v>
      </c>
      <c r="H55" s="44">
        <v>4.5</v>
      </c>
      <c r="I55" s="57">
        <v>30.5</v>
      </c>
      <c r="J55" s="44">
        <v>175</v>
      </c>
      <c r="K55" s="45">
        <v>51</v>
      </c>
    </row>
    <row r="56" spans="1:16" ht="14.4" x14ac:dyDescent="0.3">
      <c r="A56" s="24"/>
      <c r="B56" s="16"/>
      <c r="C56" s="11"/>
      <c r="D56" s="7" t="s">
        <v>30</v>
      </c>
      <c r="E56" s="43" t="s">
        <v>63</v>
      </c>
      <c r="F56" s="44">
        <v>200</v>
      </c>
      <c r="G56" s="44">
        <v>1</v>
      </c>
      <c r="H56" s="44">
        <v>0.2</v>
      </c>
      <c r="I56" s="57">
        <v>20</v>
      </c>
      <c r="J56" s="57">
        <v>86.6</v>
      </c>
      <c r="K56" s="45"/>
      <c r="N56" s="55"/>
    </row>
    <row r="57" spans="1:16" ht="14.4" x14ac:dyDescent="0.3">
      <c r="A57" s="24"/>
      <c r="B57" s="16"/>
      <c r="C57" s="11"/>
      <c r="D57" s="7" t="s">
        <v>31</v>
      </c>
      <c r="E57" s="43" t="s">
        <v>23</v>
      </c>
      <c r="F57" s="44">
        <v>30</v>
      </c>
      <c r="G57" s="44">
        <v>1.98</v>
      </c>
      <c r="H57" s="44">
        <v>0.36</v>
      </c>
      <c r="I57" s="57">
        <v>10.199999999999999</v>
      </c>
      <c r="J57" s="44">
        <v>30.5</v>
      </c>
      <c r="K57" s="45"/>
      <c r="M57" s="58"/>
    </row>
    <row r="58" spans="1:16" ht="14.4" x14ac:dyDescent="0.3">
      <c r="A58" s="24"/>
      <c r="B58" s="16"/>
      <c r="C58" s="11"/>
      <c r="D58" s="7" t="s">
        <v>32</v>
      </c>
      <c r="E58" s="43" t="s">
        <v>23</v>
      </c>
      <c r="F58" s="44">
        <v>30</v>
      </c>
      <c r="G58" s="44">
        <v>1.98</v>
      </c>
      <c r="H58" s="44">
        <v>0.36</v>
      </c>
      <c r="I58" s="51">
        <v>10.199999999999999</v>
      </c>
      <c r="J58" s="44">
        <v>30.5</v>
      </c>
      <c r="K58" s="45" t="s">
        <v>62</v>
      </c>
    </row>
    <row r="59" spans="1:16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6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6" ht="14.4" x14ac:dyDescent="0.3">
      <c r="A61" s="25"/>
      <c r="B61" s="18"/>
      <c r="C61" s="8"/>
      <c r="D61" s="19" t="s">
        <v>33</v>
      </c>
      <c r="E61" s="12"/>
      <c r="F61" s="20">
        <f>SUM(F52:F60)</f>
        <v>850</v>
      </c>
      <c r="G61" s="20">
        <f t="shared" ref="G61" si="19">SUM(G52:G60)</f>
        <v>23.36</v>
      </c>
      <c r="H61" s="20">
        <f t="shared" ref="H61" si="20">SUM(H52:H60)</f>
        <v>21.569999999999997</v>
      </c>
      <c r="I61" s="20">
        <f t="shared" ref="I61" si="21">SUM(I52:I60)</f>
        <v>106.61000000000001</v>
      </c>
      <c r="J61" s="20">
        <f t="shared" ref="J61" si="22">SUM(J52:J60)</f>
        <v>661.61</v>
      </c>
      <c r="K61" s="26"/>
    </row>
    <row r="62" spans="1:16" ht="15.75" customHeight="1" thickBot="1" x14ac:dyDescent="0.3">
      <c r="A62" s="30">
        <f>A44</f>
        <v>1</v>
      </c>
      <c r="B62" s="31">
        <f>B44</f>
        <v>3</v>
      </c>
      <c r="C62" s="64" t="s">
        <v>4</v>
      </c>
      <c r="D62" s="65"/>
      <c r="E62" s="32"/>
      <c r="F62" s="33">
        <f>F51+F61</f>
        <v>1350</v>
      </c>
      <c r="G62" s="33">
        <f t="shared" ref="G62" si="23">G51+G61</f>
        <v>34.370000000000005</v>
      </c>
      <c r="H62" s="33">
        <f t="shared" ref="H62" si="24">H51+H61</f>
        <v>36.51</v>
      </c>
      <c r="I62" s="33">
        <f t="shared" ref="I62" si="25">I51+I61</f>
        <v>143.70000000000002</v>
      </c>
      <c r="J62" s="33">
        <f t="shared" ref="J62" si="26">J51+J61</f>
        <v>1088.69</v>
      </c>
      <c r="K62" s="33"/>
    </row>
    <row r="63" spans="1:16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64</v>
      </c>
      <c r="F63" s="41">
        <v>220</v>
      </c>
      <c r="G63" s="41">
        <v>8.31</v>
      </c>
      <c r="H63" s="41">
        <v>13.1</v>
      </c>
      <c r="I63" s="41">
        <v>37.6</v>
      </c>
      <c r="J63" s="41">
        <v>303</v>
      </c>
      <c r="K63" s="42">
        <v>302</v>
      </c>
    </row>
    <row r="64" spans="1:16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65</v>
      </c>
      <c r="F65" s="44">
        <v>250</v>
      </c>
      <c r="G65" s="44">
        <v>3.6</v>
      </c>
      <c r="H65" s="52">
        <v>2.67</v>
      </c>
      <c r="I65" s="44">
        <v>29.2</v>
      </c>
      <c r="J65" s="44">
        <v>155.19999999999999</v>
      </c>
      <c r="K65" s="45">
        <v>392</v>
      </c>
    </row>
    <row r="66" spans="1:11" ht="14.4" x14ac:dyDescent="0.3">
      <c r="A66" s="24"/>
      <c r="B66" s="16"/>
      <c r="C66" s="11"/>
      <c r="D66" s="7" t="s">
        <v>23</v>
      </c>
      <c r="E66" s="43" t="s">
        <v>38</v>
      </c>
      <c r="F66" s="44">
        <v>50</v>
      </c>
      <c r="G66" s="44">
        <v>3.95</v>
      </c>
      <c r="H66" s="44">
        <v>0.5</v>
      </c>
      <c r="I66" s="44">
        <v>24.2</v>
      </c>
      <c r="J66" s="44">
        <v>116.9</v>
      </c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520</v>
      </c>
      <c r="G70" s="20">
        <f t="shared" ref="G70" si="27">SUM(G63:G69)</f>
        <v>15.86</v>
      </c>
      <c r="H70" s="20">
        <f t="shared" ref="H70" si="28">SUM(H63:H69)</f>
        <v>16.27</v>
      </c>
      <c r="I70" s="20">
        <f t="shared" ref="I70" si="29">SUM(I63:I69)</f>
        <v>91</v>
      </c>
      <c r="J70" s="20">
        <f t="shared" ref="J70" si="30">SUM(J63:J69)</f>
        <v>575.1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66</v>
      </c>
      <c r="F71" s="44">
        <v>60</v>
      </c>
      <c r="G71" s="44">
        <v>0.85</v>
      </c>
      <c r="H71" s="44">
        <v>3.05</v>
      </c>
      <c r="I71" s="44">
        <v>5.41</v>
      </c>
      <c r="J71" s="44">
        <v>52.44</v>
      </c>
      <c r="K71" s="45">
        <v>71</v>
      </c>
    </row>
    <row r="72" spans="1:11" ht="14.4" x14ac:dyDescent="0.3">
      <c r="A72" s="24"/>
      <c r="B72" s="16"/>
      <c r="C72" s="11"/>
      <c r="D72" s="7" t="s">
        <v>27</v>
      </c>
      <c r="E72" s="43" t="s">
        <v>67</v>
      </c>
      <c r="F72" s="44">
        <v>250</v>
      </c>
      <c r="G72" s="53" t="s">
        <v>68</v>
      </c>
      <c r="H72" s="53"/>
      <c r="I72" s="44"/>
      <c r="J72" s="44">
        <v>258.24</v>
      </c>
      <c r="K72" s="45">
        <v>133</v>
      </c>
    </row>
    <row r="73" spans="1:11" ht="39.6" x14ac:dyDescent="0.3">
      <c r="A73" s="24"/>
      <c r="B73" s="16"/>
      <c r="C73" s="11"/>
      <c r="D73" s="7" t="s">
        <v>28</v>
      </c>
      <c r="E73" s="43" t="s">
        <v>43</v>
      </c>
      <c r="F73" s="44">
        <v>100</v>
      </c>
      <c r="G73" s="44">
        <v>4.51</v>
      </c>
      <c r="H73" s="44">
        <v>12</v>
      </c>
      <c r="I73" s="44">
        <v>33.21</v>
      </c>
      <c r="J73" s="44" t="s">
        <v>70</v>
      </c>
      <c r="K73" s="45">
        <v>431</v>
      </c>
    </row>
    <row r="74" spans="1:11" ht="14.4" x14ac:dyDescent="0.3">
      <c r="A74" s="24"/>
      <c r="B74" s="16"/>
      <c r="C74" s="11"/>
      <c r="D74" s="7" t="s">
        <v>29</v>
      </c>
      <c r="E74" s="43" t="s">
        <v>69</v>
      </c>
      <c r="F74" s="44">
        <v>180</v>
      </c>
      <c r="G74" s="44">
        <v>4.3600000000000003</v>
      </c>
      <c r="H74" s="44">
        <v>0.16</v>
      </c>
      <c r="I74" s="44">
        <v>23.88</v>
      </c>
      <c r="J74" s="44">
        <v>197.6</v>
      </c>
      <c r="K74" s="45">
        <v>520</v>
      </c>
    </row>
    <row r="75" spans="1:11" ht="14.4" x14ac:dyDescent="0.3">
      <c r="A75" s="24"/>
      <c r="B75" s="16"/>
      <c r="C75" s="11"/>
      <c r="D75" s="7" t="s">
        <v>30</v>
      </c>
      <c r="E75" s="43" t="s">
        <v>71</v>
      </c>
      <c r="F75" s="44">
        <v>200</v>
      </c>
      <c r="G75" s="44">
        <v>0.16</v>
      </c>
      <c r="H75" s="44">
        <v>0.16</v>
      </c>
      <c r="I75" s="44">
        <v>23.88</v>
      </c>
      <c r="J75" s="44">
        <v>97.6</v>
      </c>
      <c r="K75" s="45">
        <v>631</v>
      </c>
    </row>
    <row r="76" spans="1:11" ht="14.4" x14ac:dyDescent="0.3">
      <c r="A76" s="24"/>
      <c r="B76" s="16"/>
      <c r="C76" s="11"/>
      <c r="D76" s="7" t="s">
        <v>31</v>
      </c>
      <c r="E76" s="43" t="s">
        <v>38</v>
      </c>
      <c r="F76" s="44">
        <v>30</v>
      </c>
      <c r="G76" s="44">
        <v>1.98</v>
      </c>
      <c r="H76" s="44">
        <v>0.36</v>
      </c>
      <c r="I76" s="44">
        <v>10.199999999999999</v>
      </c>
      <c r="J76" s="44">
        <v>52.2</v>
      </c>
      <c r="K76" s="45"/>
    </row>
    <row r="77" spans="1:11" ht="14.4" x14ac:dyDescent="0.3">
      <c r="A77" s="24"/>
      <c r="B77" s="16"/>
      <c r="C77" s="11"/>
      <c r="D77" s="7" t="s">
        <v>32</v>
      </c>
      <c r="E77" s="43" t="s">
        <v>72</v>
      </c>
      <c r="F77" s="44">
        <v>30</v>
      </c>
      <c r="G77" s="44">
        <v>1.98</v>
      </c>
      <c r="H77" s="44">
        <v>0.36</v>
      </c>
      <c r="I77" s="44">
        <v>10.199999999999999</v>
      </c>
      <c r="J77" s="44">
        <v>52.2</v>
      </c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850</v>
      </c>
      <c r="G80" s="20">
        <f t="shared" ref="G80" si="31">SUM(G71:G79)</f>
        <v>13.84</v>
      </c>
      <c r="H80" s="20">
        <f t="shared" ref="H80" si="32">SUM(H71:H79)</f>
        <v>16.09</v>
      </c>
      <c r="I80" s="20">
        <f t="shared" ref="I80" si="33">SUM(I71:I79)</f>
        <v>106.78</v>
      </c>
      <c r="J80" s="20">
        <f t="shared" ref="J80" si="34">SUM(J71:J79)</f>
        <v>710.28000000000009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64" t="s">
        <v>4</v>
      </c>
      <c r="D81" s="65"/>
      <c r="E81" s="32"/>
      <c r="F81" s="33">
        <f>F70+F80</f>
        <v>1370</v>
      </c>
      <c r="G81" s="33">
        <f t="shared" ref="G81" si="35">G70+G80</f>
        <v>29.7</v>
      </c>
      <c r="H81" s="33">
        <f t="shared" ref="H81" si="36">H70+H80</f>
        <v>32.36</v>
      </c>
      <c r="I81" s="33">
        <f t="shared" ref="I81" si="37">I70+I80</f>
        <v>197.78</v>
      </c>
      <c r="J81" s="33">
        <f t="shared" ref="J81" si="38">J70+J80</f>
        <v>1285.3800000000001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73</v>
      </c>
      <c r="F82" s="41">
        <v>200</v>
      </c>
      <c r="G82" s="41">
        <v>8.31</v>
      </c>
      <c r="H82" s="41">
        <v>13.1</v>
      </c>
      <c r="I82" s="41">
        <v>37.6</v>
      </c>
      <c r="J82" s="41">
        <v>203</v>
      </c>
      <c r="K82" s="42">
        <v>302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 t="s">
        <v>65</v>
      </c>
      <c r="F84" s="44">
        <v>200</v>
      </c>
      <c r="G84" s="44">
        <v>3.6</v>
      </c>
      <c r="H84" s="44">
        <v>2.67</v>
      </c>
      <c r="I84" s="44">
        <v>29.2</v>
      </c>
      <c r="J84" s="44">
        <v>285.2</v>
      </c>
      <c r="K84" s="45">
        <v>686</v>
      </c>
    </row>
    <row r="85" spans="1:11" ht="14.4" x14ac:dyDescent="0.3">
      <c r="A85" s="24"/>
      <c r="B85" s="16"/>
      <c r="C85" s="11"/>
      <c r="D85" s="7" t="s">
        <v>23</v>
      </c>
      <c r="E85" s="43" t="s">
        <v>74</v>
      </c>
      <c r="F85" s="44">
        <v>50</v>
      </c>
      <c r="G85" s="53"/>
      <c r="H85" s="44"/>
      <c r="I85" s="44">
        <v>4.51</v>
      </c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 t="s">
        <v>75</v>
      </c>
      <c r="F86" s="44">
        <v>50</v>
      </c>
      <c r="G86" s="44" t="s">
        <v>76</v>
      </c>
      <c r="H86" s="44" t="s">
        <v>77</v>
      </c>
      <c r="I86" s="53" t="s">
        <v>62</v>
      </c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11.91</v>
      </c>
      <c r="H89" s="20">
        <f t="shared" ref="H89" si="40">SUM(H82:H88)</f>
        <v>15.77</v>
      </c>
      <c r="I89" s="20">
        <f t="shared" ref="I89" si="41">SUM(I82:I88)</f>
        <v>71.31</v>
      </c>
      <c r="J89" s="20">
        <f t="shared" ref="J89" si="42">SUM(J82:J88)</f>
        <v>488.2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78</v>
      </c>
      <c r="F90" s="44">
        <v>60</v>
      </c>
      <c r="G90" s="44">
        <v>0.85</v>
      </c>
      <c r="H90" s="44">
        <v>3.05</v>
      </c>
      <c r="I90" s="44">
        <v>5.41</v>
      </c>
      <c r="J90" s="44">
        <v>52.44</v>
      </c>
      <c r="K90" s="45">
        <v>13.17</v>
      </c>
    </row>
    <row r="91" spans="1:11" ht="14.4" x14ac:dyDescent="0.3">
      <c r="A91" s="24"/>
      <c r="B91" s="16"/>
      <c r="C91" s="11"/>
      <c r="D91" s="7" t="s">
        <v>27</v>
      </c>
      <c r="E91" s="43" t="s">
        <v>79</v>
      </c>
      <c r="F91" s="44">
        <v>250</v>
      </c>
      <c r="G91" s="44">
        <v>25.3</v>
      </c>
      <c r="H91" s="44">
        <v>3.2240000000000002</v>
      </c>
      <c r="I91" s="44">
        <v>7.66</v>
      </c>
      <c r="J91" s="44">
        <v>73.400000000000006</v>
      </c>
      <c r="K91" s="45">
        <v>132</v>
      </c>
    </row>
    <row r="92" spans="1:11" ht="14.4" x14ac:dyDescent="0.3">
      <c r="A92" s="24"/>
      <c r="B92" s="16"/>
      <c r="C92" s="11"/>
      <c r="D92" s="7" t="s">
        <v>28</v>
      </c>
      <c r="E92" s="43" t="s">
        <v>80</v>
      </c>
      <c r="F92" s="44">
        <v>100</v>
      </c>
      <c r="G92" s="44">
        <v>7.64</v>
      </c>
      <c r="H92" s="44">
        <v>7.4</v>
      </c>
      <c r="I92" s="44">
        <v>2.2000000000000002</v>
      </c>
      <c r="J92" s="44">
        <v>106</v>
      </c>
      <c r="K92" s="45">
        <v>377</v>
      </c>
    </row>
    <row r="93" spans="1:11" ht="14.4" x14ac:dyDescent="0.3">
      <c r="A93" s="24"/>
      <c r="B93" s="16"/>
      <c r="C93" s="11"/>
      <c r="D93" s="7" t="s">
        <v>29</v>
      </c>
      <c r="E93" s="43" t="s">
        <v>81</v>
      </c>
      <c r="F93" s="44">
        <v>150</v>
      </c>
      <c r="G93" s="44">
        <v>3.08</v>
      </c>
      <c r="H93" s="44">
        <v>4.5</v>
      </c>
      <c r="I93" s="44">
        <v>30.5</v>
      </c>
      <c r="J93" s="44">
        <v>175</v>
      </c>
      <c r="K93" s="45">
        <v>332</v>
      </c>
    </row>
    <row r="94" spans="1:11" ht="14.4" x14ac:dyDescent="0.3">
      <c r="A94" s="24"/>
      <c r="B94" s="16"/>
      <c r="C94" s="11"/>
      <c r="D94" s="7" t="s">
        <v>30</v>
      </c>
      <c r="E94" s="43" t="s">
        <v>82</v>
      </c>
      <c r="F94" s="44">
        <v>200</v>
      </c>
      <c r="G94" s="44">
        <v>0.52</v>
      </c>
      <c r="H94" s="44">
        <v>0.18</v>
      </c>
      <c r="I94" s="44">
        <v>24.84</v>
      </c>
      <c r="J94" s="44">
        <v>102.9</v>
      </c>
      <c r="K94" s="45">
        <v>648</v>
      </c>
    </row>
    <row r="95" spans="1:11" ht="14.4" x14ac:dyDescent="0.3">
      <c r="A95" s="24"/>
      <c r="B95" s="16"/>
      <c r="C95" s="11"/>
      <c r="D95" s="7" t="s">
        <v>31</v>
      </c>
      <c r="E95" s="43" t="s">
        <v>38</v>
      </c>
      <c r="F95" s="44">
        <v>30</v>
      </c>
      <c r="G95" s="53" t="s">
        <v>62</v>
      </c>
      <c r="H95" s="44">
        <v>0.36</v>
      </c>
      <c r="I95" s="44">
        <v>10.199999999999999</v>
      </c>
      <c r="J95" s="44">
        <v>52.2</v>
      </c>
      <c r="K95" s="45"/>
    </row>
    <row r="96" spans="1:11" ht="14.4" x14ac:dyDescent="0.3">
      <c r="A96" s="24"/>
      <c r="B96" s="16"/>
      <c r="C96" s="11"/>
      <c r="D96" s="7" t="s">
        <v>32</v>
      </c>
      <c r="E96" s="43" t="s">
        <v>83</v>
      </c>
      <c r="F96" s="44">
        <v>30</v>
      </c>
      <c r="G96" s="44">
        <v>1.98</v>
      </c>
      <c r="H96" s="44">
        <v>0.36</v>
      </c>
      <c r="I96" s="44">
        <v>10.199999999999999</v>
      </c>
      <c r="J96" s="44">
        <v>52.2</v>
      </c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820</v>
      </c>
      <c r="G99" s="20">
        <f t="shared" ref="G99" si="43">SUM(G90:G98)</f>
        <v>39.369999999999997</v>
      </c>
      <c r="H99" s="20">
        <f t="shared" ref="H99" si="44">SUM(H90:H98)</f>
        <v>19.073999999999998</v>
      </c>
      <c r="I99" s="20">
        <f t="shared" ref="I99" si="45">SUM(I90:I98)</f>
        <v>91.01</v>
      </c>
      <c r="J99" s="20">
        <f t="shared" ref="J99" si="46">SUM(J90:J98)</f>
        <v>614.1400000000001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64" t="s">
        <v>4</v>
      </c>
      <c r="D100" s="65"/>
      <c r="E100" s="32"/>
      <c r="F100" s="33">
        <f>F89+F99</f>
        <v>1320</v>
      </c>
      <c r="G100" s="33">
        <f t="shared" ref="G100" si="47">G89+G99</f>
        <v>51.28</v>
      </c>
      <c r="H100" s="33">
        <f t="shared" ref="H100" si="48">H89+H99</f>
        <v>34.843999999999994</v>
      </c>
      <c r="I100" s="33">
        <f t="shared" ref="I100" si="49">I89+I99</f>
        <v>162.32</v>
      </c>
      <c r="J100" s="33">
        <f t="shared" ref="J100" si="50">J89+J99</f>
        <v>1102.3400000000001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 t="s">
        <v>85</v>
      </c>
      <c r="F101" s="41">
        <v>200</v>
      </c>
      <c r="G101" s="41">
        <v>6</v>
      </c>
      <c r="H101" s="41">
        <v>10.85</v>
      </c>
      <c r="I101" s="41">
        <v>42.9</v>
      </c>
      <c r="J101" s="41">
        <v>294</v>
      </c>
      <c r="K101" s="42">
        <v>300</v>
      </c>
    </row>
    <row r="102" spans="1:11" ht="14.4" x14ac:dyDescent="0.3">
      <c r="A102" s="24"/>
      <c r="B102" s="16"/>
      <c r="C102" s="11"/>
      <c r="D102" s="6"/>
      <c r="E102" s="43" t="s">
        <v>84</v>
      </c>
      <c r="F102" s="44">
        <v>50</v>
      </c>
      <c r="G102" s="44">
        <v>5.8</v>
      </c>
      <c r="H102" s="44">
        <v>8.3000000000000007</v>
      </c>
      <c r="I102" s="44">
        <v>14.5</v>
      </c>
      <c r="J102" s="44">
        <v>157</v>
      </c>
      <c r="K102" s="45"/>
    </row>
    <row r="103" spans="1:11" ht="14.4" x14ac:dyDescent="0.3">
      <c r="A103" s="24"/>
      <c r="B103" s="16"/>
      <c r="C103" s="11"/>
      <c r="D103" s="7" t="s">
        <v>22</v>
      </c>
      <c r="E103" s="43" t="s">
        <v>86</v>
      </c>
      <c r="F103" s="44">
        <v>250</v>
      </c>
      <c r="G103" s="44">
        <v>0.53</v>
      </c>
      <c r="H103" s="44"/>
      <c r="I103" s="44">
        <v>9.8699999999999992</v>
      </c>
      <c r="J103" s="44">
        <v>41.6</v>
      </c>
      <c r="K103" s="45">
        <v>686</v>
      </c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12.33</v>
      </c>
      <c r="H108" s="20">
        <f t="shared" si="51"/>
        <v>19.149999999999999</v>
      </c>
      <c r="I108" s="20">
        <f t="shared" si="51"/>
        <v>67.27</v>
      </c>
      <c r="J108" s="20">
        <f t="shared" si="51"/>
        <v>492.6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66</v>
      </c>
      <c r="F109" s="44">
        <v>100</v>
      </c>
      <c r="G109" s="44">
        <v>0.85</v>
      </c>
      <c r="H109" s="44">
        <v>3.05</v>
      </c>
      <c r="I109" s="44">
        <v>5.41</v>
      </c>
      <c r="J109" s="44">
        <v>52.44</v>
      </c>
      <c r="K109" s="45">
        <v>71</v>
      </c>
    </row>
    <row r="110" spans="1:11" ht="39.6" x14ac:dyDescent="0.3">
      <c r="A110" s="24"/>
      <c r="B110" s="16"/>
      <c r="C110" s="11"/>
      <c r="D110" s="7" t="s">
        <v>27</v>
      </c>
      <c r="E110" s="43" t="s">
        <v>87</v>
      </c>
      <c r="F110" s="44">
        <v>250</v>
      </c>
      <c r="G110" s="44">
        <v>2.7</v>
      </c>
      <c r="H110" s="44">
        <v>25.2</v>
      </c>
      <c r="I110" s="44">
        <v>0.81</v>
      </c>
      <c r="J110" s="44">
        <v>116</v>
      </c>
      <c r="K110" s="45">
        <v>140</v>
      </c>
    </row>
    <row r="111" spans="1:11" ht="14.4" x14ac:dyDescent="0.3">
      <c r="A111" s="24"/>
      <c r="B111" s="16"/>
      <c r="C111" s="11"/>
      <c r="D111" s="7" t="s">
        <v>28</v>
      </c>
      <c r="E111" s="43" t="s">
        <v>88</v>
      </c>
      <c r="F111" s="44">
        <v>100</v>
      </c>
      <c r="G111" s="44">
        <v>12.01</v>
      </c>
      <c r="H111" s="44">
        <v>10.88</v>
      </c>
      <c r="I111" s="44">
        <v>10.8</v>
      </c>
      <c r="J111" s="44">
        <v>189.76</v>
      </c>
      <c r="K111" s="45">
        <v>388</v>
      </c>
    </row>
    <row r="112" spans="1:11" ht="14.4" x14ac:dyDescent="0.3">
      <c r="A112" s="24"/>
      <c r="B112" s="16"/>
      <c r="C112" s="11"/>
      <c r="D112" s="7" t="s">
        <v>29</v>
      </c>
      <c r="E112" s="43" t="s">
        <v>69</v>
      </c>
      <c r="F112" s="44">
        <v>150</v>
      </c>
      <c r="G112" s="44">
        <v>3.06</v>
      </c>
      <c r="H112" s="44">
        <v>4.8</v>
      </c>
      <c r="I112" s="44">
        <v>20.45</v>
      </c>
      <c r="J112" s="44">
        <v>137.25</v>
      </c>
      <c r="K112" s="45">
        <v>520</v>
      </c>
    </row>
    <row r="113" spans="1:11" ht="14.4" x14ac:dyDescent="0.3">
      <c r="A113" s="24"/>
      <c r="B113" s="16"/>
      <c r="C113" s="11"/>
      <c r="D113" s="7" t="s">
        <v>30</v>
      </c>
      <c r="E113" s="43" t="s">
        <v>89</v>
      </c>
      <c r="F113" s="44">
        <v>200</v>
      </c>
      <c r="G113" s="44">
        <v>3.6</v>
      </c>
      <c r="H113" s="44">
        <v>2.67</v>
      </c>
      <c r="I113" s="44">
        <v>29.2</v>
      </c>
      <c r="J113" s="44">
        <v>155.19999999999999</v>
      </c>
      <c r="K113" s="45">
        <v>692</v>
      </c>
    </row>
    <row r="114" spans="1:11" ht="14.4" x14ac:dyDescent="0.3">
      <c r="A114" s="24"/>
      <c r="B114" s="16"/>
      <c r="C114" s="11"/>
      <c r="D114" s="7" t="s">
        <v>31</v>
      </c>
      <c r="E114" s="43" t="s">
        <v>38</v>
      </c>
      <c r="F114" s="44">
        <v>30</v>
      </c>
      <c r="G114" s="44">
        <v>1.98</v>
      </c>
      <c r="H114" s="44">
        <v>0.36</v>
      </c>
      <c r="I114" s="44">
        <v>10.199999999999999</v>
      </c>
      <c r="J114" s="44">
        <v>52.2</v>
      </c>
      <c r="K114" s="45"/>
    </row>
    <row r="115" spans="1:11" ht="14.4" x14ac:dyDescent="0.3">
      <c r="A115" s="24"/>
      <c r="B115" s="16"/>
      <c r="C115" s="11"/>
      <c r="D115" s="7" t="s">
        <v>32</v>
      </c>
      <c r="E115" s="43" t="s">
        <v>83</v>
      </c>
      <c r="F115" s="44">
        <v>30</v>
      </c>
      <c r="G115" s="44">
        <v>1.98</v>
      </c>
      <c r="H115" s="44">
        <v>0.36</v>
      </c>
      <c r="I115" s="44">
        <v>10.199999999999999</v>
      </c>
      <c r="J115" s="44">
        <v>52.2</v>
      </c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860</v>
      </c>
      <c r="G118" s="20">
        <f t="shared" ref="G118:J118" si="52">SUM(G109:G117)</f>
        <v>26.180000000000003</v>
      </c>
      <c r="H118" s="20">
        <f t="shared" si="52"/>
        <v>47.32</v>
      </c>
      <c r="I118" s="20">
        <f t="shared" si="52"/>
        <v>87.070000000000007</v>
      </c>
      <c r="J118" s="20">
        <f t="shared" si="52"/>
        <v>755.05000000000007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64" t="s">
        <v>4</v>
      </c>
      <c r="D119" s="65"/>
      <c r="E119" s="32"/>
      <c r="F119" s="33">
        <f>F108+F118</f>
        <v>1360</v>
      </c>
      <c r="G119" s="33">
        <f t="shared" ref="G119" si="53">G108+G118</f>
        <v>38.510000000000005</v>
      </c>
      <c r="H119" s="33">
        <f t="shared" ref="H119" si="54">H108+H118</f>
        <v>66.47</v>
      </c>
      <c r="I119" s="33">
        <f t="shared" ref="I119" si="55">I108+I118</f>
        <v>154.34</v>
      </c>
      <c r="J119" s="33">
        <f t="shared" ref="J119" si="56">J108+J118</f>
        <v>1247.6500000000001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 t="s">
        <v>90</v>
      </c>
      <c r="F120" s="41">
        <v>200</v>
      </c>
      <c r="G120" s="41">
        <v>9.48</v>
      </c>
      <c r="H120" s="41">
        <v>11.52</v>
      </c>
      <c r="I120" s="41">
        <v>52.92</v>
      </c>
      <c r="J120" s="41">
        <v>353.28</v>
      </c>
      <c r="K120" s="42">
        <v>726</v>
      </c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 t="s">
        <v>91</v>
      </c>
      <c r="F122" s="44">
        <v>200</v>
      </c>
      <c r="G122" s="44">
        <v>3.78</v>
      </c>
      <c r="H122" s="44">
        <v>0.67</v>
      </c>
      <c r="I122" s="44">
        <v>26</v>
      </c>
      <c r="J122" s="44">
        <v>125.1</v>
      </c>
      <c r="K122" s="45">
        <v>693</v>
      </c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 t="s">
        <v>75</v>
      </c>
      <c r="F124" s="44">
        <v>75</v>
      </c>
      <c r="G124" s="44">
        <v>1.1299999999999999</v>
      </c>
      <c r="H124" s="44">
        <v>0.38</v>
      </c>
      <c r="I124" s="44">
        <v>15.75</v>
      </c>
      <c r="J124" s="44">
        <v>70.88</v>
      </c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475</v>
      </c>
      <c r="G127" s="20">
        <f t="shared" ref="G127:J127" si="57">SUM(G120:G126)</f>
        <v>14.39</v>
      </c>
      <c r="H127" s="20">
        <f t="shared" si="57"/>
        <v>12.57</v>
      </c>
      <c r="I127" s="20">
        <f t="shared" si="57"/>
        <v>94.67</v>
      </c>
      <c r="J127" s="20">
        <f t="shared" si="57"/>
        <v>549.26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92</v>
      </c>
      <c r="F128" s="44"/>
      <c r="G128" s="44"/>
      <c r="H128" s="44"/>
      <c r="I128" s="44"/>
      <c r="J128" s="44"/>
      <c r="K128" s="45">
        <v>16</v>
      </c>
    </row>
    <row r="129" spans="1:11" ht="39.6" x14ac:dyDescent="0.3">
      <c r="A129" s="15"/>
      <c r="B129" s="16"/>
      <c r="C129" s="11"/>
      <c r="D129" s="7" t="s">
        <v>27</v>
      </c>
      <c r="E129" s="43" t="s">
        <v>93</v>
      </c>
      <c r="F129" s="44">
        <v>250</v>
      </c>
      <c r="G129" s="44">
        <v>1.45</v>
      </c>
      <c r="H129" s="44">
        <v>3.93</v>
      </c>
      <c r="I129" s="44">
        <v>100.2</v>
      </c>
      <c r="J129" s="44">
        <v>82</v>
      </c>
      <c r="K129" s="45">
        <v>110</v>
      </c>
    </row>
    <row r="130" spans="1:11" ht="14.4" x14ac:dyDescent="0.3">
      <c r="A130" s="15"/>
      <c r="B130" s="16"/>
      <c r="C130" s="11"/>
      <c r="D130" s="7" t="s">
        <v>28</v>
      </c>
      <c r="E130" s="43" t="s">
        <v>94</v>
      </c>
      <c r="F130" s="44">
        <v>100</v>
      </c>
      <c r="G130" s="44">
        <v>6.61</v>
      </c>
      <c r="H130" s="44">
        <v>6.44</v>
      </c>
      <c r="I130" s="44">
        <v>9.41</v>
      </c>
      <c r="J130" s="44">
        <v>122</v>
      </c>
      <c r="K130" s="45">
        <v>388</v>
      </c>
    </row>
    <row r="131" spans="1:11" ht="14.4" x14ac:dyDescent="0.3">
      <c r="A131" s="15"/>
      <c r="B131" s="16"/>
      <c r="C131" s="11"/>
      <c r="D131" s="7" t="s">
        <v>29</v>
      </c>
      <c r="E131" s="43" t="s">
        <v>95</v>
      </c>
      <c r="F131" s="44">
        <v>180</v>
      </c>
      <c r="G131" s="44">
        <v>3.67</v>
      </c>
      <c r="H131" s="44">
        <v>5.42</v>
      </c>
      <c r="I131" s="44">
        <v>36.67</v>
      </c>
      <c r="J131" s="44">
        <v>210.1</v>
      </c>
      <c r="K131" s="45">
        <v>511</v>
      </c>
    </row>
    <row r="132" spans="1:11" ht="14.4" x14ac:dyDescent="0.3">
      <c r="A132" s="15"/>
      <c r="B132" s="16"/>
      <c r="C132" s="11"/>
      <c r="D132" s="7" t="s">
        <v>30</v>
      </c>
      <c r="E132" s="43" t="s">
        <v>96</v>
      </c>
      <c r="F132" s="44">
        <v>200</v>
      </c>
      <c r="G132" s="44"/>
      <c r="H132" s="44">
        <v>0.2</v>
      </c>
      <c r="I132" s="44">
        <v>20.2</v>
      </c>
      <c r="J132" s="44">
        <v>86.6</v>
      </c>
      <c r="K132" s="45"/>
    </row>
    <row r="133" spans="1:11" ht="14.4" x14ac:dyDescent="0.3">
      <c r="A133" s="15"/>
      <c r="B133" s="16"/>
      <c r="C133" s="11"/>
      <c r="D133" s="7" t="s">
        <v>31</v>
      </c>
      <c r="E133" s="43" t="s">
        <v>97</v>
      </c>
      <c r="F133" s="44">
        <v>30</v>
      </c>
      <c r="G133" s="44">
        <v>1.98</v>
      </c>
      <c r="H133" s="44">
        <v>0.36</v>
      </c>
      <c r="I133" s="44">
        <v>10.199999999999999</v>
      </c>
      <c r="J133" s="44">
        <v>52.2</v>
      </c>
      <c r="K133" s="45"/>
    </row>
    <row r="134" spans="1:11" ht="14.4" x14ac:dyDescent="0.3">
      <c r="A134" s="15"/>
      <c r="B134" s="16"/>
      <c r="C134" s="11"/>
      <c r="D134" s="7" t="s">
        <v>32</v>
      </c>
      <c r="E134" s="43" t="s">
        <v>83</v>
      </c>
      <c r="F134" s="44">
        <v>30</v>
      </c>
      <c r="G134" s="44">
        <v>1.98</v>
      </c>
      <c r="H134" s="44">
        <v>0.36</v>
      </c>
      <c r="I134" s="44">
        <v>10.199999999999999</v>
      </c>
      <c r="J134" s="44">
        <v>52.2</v>
      </c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790</v>
      </c>
      <c r="G137" s="20">
        <f t="shared" ref="G137:J137" si="58">SUM(G128:G136)</f>
        <v>15.690000000000001</v>
      </c>
      <c r="H137" s="20">
        <f t="shared" si="58"/>
        <v>16.71</v>
      </c>
      <c r="I137" s="20">
        <f t="shared" si="58"/>
        <v>186.87999999999997</v>
      </c>
      <c r="J137" s="20">
        <f t="shared" si="58"/>
        <v>605.10000000000014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64" t="s">
        <v>4</v>
      </c>
      <c r="D138" s="65"/>
      <c r="E138" s="32"/>
      <c r="F138" s="33">
        <f>F127+F137</f>
        <v>1265</v>
      </c>
      <c r="G138" s="33">
        <f t="shared" ref="G138" si="59">G127+G137</f>
        <v>30.080000000000002</v>
      </c>
      <c r="H138" s="33">
        <f t="shared" ref="H138" si="60">H127+H137</f>
        <v>29.28</v>
      </c>
      <c r="I138" s="33">
        <f t="shared" ref="I138" si="61">I127+I137</f>
        <v>281.54999999999995</v>
      </c>
      <c r="J138" s="33">
        <f t="shared" ref="J138" si="62">J127+J137</f>
        <v>1154.3600000000001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 t="s">
        <v>98</v>
      </c>
      <c r="F139" s="41">
        <v>200</v>
      </c>
      <c r="G139" s="41">
        <v>6</v>
      </c>
      <c r="H139" s="41">
        <v>10.85</v>
      </c>
      <c r="I139" s="41">
        <v>42.9</v>
      </c>
      <c r="J139" s="41">
        <v>294</v>
      </c>
      <c r="K139" s="42">
        <v>300</v>
      </c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 t="s">
        <v>99</v>
      </c>
      <c r="F141" s="44">
        <v>200</v>
      </c>
      <c r="G141" s="44">
        <v>0.2</v>
      </c>
      <c r="H141" s="44">
        <v>0</v>
      </c>
      <c r="I141" s="44">
        <v>32.6</v>
      </c>
      <c r="J141" s="44">
        <v>132</v>
      </c>
      <c r="K141" s="45">
        <v>648</v>
      </c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 t="s">
        <v>100</v>
      </c>
      <c r="F143" s="44">
        <v>100</v>
      </c>
      <c r="G143" s="44" t="s">
        <v>101</v>
      </c>
      <c r="H143" s="44" t="s">
        <v>101</v>
      </c>
      <c r="I143" s="53" t="s">
        <v>62</v>
      </c>
      <c r="J143" s="44" t="s">
        <v>102</v>
      </c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6.2</v>
      </c>
      <c r="H146" s="20">
        <f t="shared" si="63"/>
        <v>10.85</v>
      </c>
      <c r="I146" s="20">
        <f t="shared" si="63"/>
        <v>75.5</v>
      </c>
      <c r="J146" s="20">
        <f t="shared" si="63"/>
        <v>426</v>
      </c>
      <c r="K146" s="26"/>
    </row>
    <row r="147" spans="1:11" ht="39.6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103</v>
      </c>
      <c r="F147" s="44">
        <v>60</v>
      </c>
      <c r="G147" s="44">
        <v>0.86</v>
      </c>
      <c r="H147" s="44">
        <v>3.65</v>
      </c>
      <c r="I147" s="44">
        <v>5</v>
      </c>
      <c r="J147" s="44">
        <v>56.2</v>
      </c>
      <c r="K147" s="45">
        <v>50</v>
      </c>
    </row>
    <row r="148" spans="1:11" ht="39.6" x14ac:dyDescent="0.3">
      <c r="A148" s="24"/>
      <c r="B148" s="16"/>
      <c r="C148" s="11"/>
      <c r="D148" s="7" t="s">
        <v>27</v>
      </c>
      <c r="E148" s="43" t="s">
        <v>104</v>
      </c>
      <c r="F148" s="44">
        <v>250</v>
      </c>
      <c r="G148" s="44">
        <v>9</v>
      </c>
      <c r="H148" s="44">
        <v>3.9</v>
      </c>
      <c r="I148" s="44">
        <v>20.7</v>
      </c>
      <c r="J148" s="44">
        <v>153.9</v>
      </c>
      <c r="K148" s="45">
        <v>139</v>
      </c>
    </row>
    <row r="149" spans="1:11" ht="14.4" x14ac:dyDescent="0.3">
      <c r="A149" s="24"/>
      <c r="B149" s="16"/>
      <c r="C149" s="11"/>
      <c r="D149" s="7" t="s">
        <v>28</v>
      </c>
      <c r="E149" s="43" t="s">
        <v>105</v>
      </c>
      <c r="F149" s="44">
        <v>100</v>
      </c>
      <c r="G149" s="44">
        <v>389</v>
      </c>
      <c r="H149" s="44">
        <v>1035</v>
      </c>
      <c r="I149" s="44">
        <v>8.3000000000000007</v>
      </c>
      <c r="J149" s="44">
        <v>160</v>
      </c>
      <c r="K149" s="45">
        <v>161</v>
      </c>
    </row>
    <row r="150" spans="1:11" ht="14.4" x14ac:dyDescent="0.3">
      <c r="A150" s="24"/>
      <c r="B150" s="16"/>
      <c r="C150" s="11"/>
      <c r="D150" s="7" t="s">
        <v>29</v>
      </c>
      <c r="E150" s="43" t="s">
        <v>54</v>
      </c>
      <c r="F150" s="44">
        <v>200</v>
      </c>
      <c r="G150" s="44">
        <v>4.3600000000000003</v>
      </c>
      <c r="H150" s="44">
        <v>12</v>
      </c>
      <c r="I150" s="44">
        <v>33.21</v>
      </c>
      <c r="J150" s="44">
        <v>258.24</v>
      </c>
      <c r="K150" s="45">
        <v>51</v>
      </c>
    </row>
    <row r="151" spans="1:11" ht="14.4" x14ac:dyDescent="0.3">
      <c r="A151" s="24"/>
      <c r="B151" s="16"/>
      <c r="C151" s="11"/>
      <c r="D151" s="7" t="s">
        <v>30</v>
      </c>
      <c r="E151" s="43" t="s">
        <v>106</v>
      </c>
      <c r="F151" s="44">
        <v>200</v>
      </c>
      <c r="G151" s="44">
        <v>0</v>
      </c>
      <c r="H151" s="44">
        <v>0</v>
      </c>
      <c r="I151" s="44">
        <v>22.2</v>
      </c>
      <c r="J151" s="44">
        <v>83</v>
      </c>
      <c r="K151" s="45">
        <v>631</v>
      </c>
    </row>
    <row r="152" spans="1:11" ht="14.4" x14ac:dyDescent="0.3">
      <c r="A152" s="24"/>
      <c r="B152" s="16"/>
      <c r="C152" s="11"/>
      <c r="D152" s="7" t="s">
        <v>31</v>
      </c>
      <c r="E152" s="43" t="s">
        <v>38</v>
      </c>
      <c r="F152" s="44">
        <v>30</v>
      </c>
      <c r="G152" s="44">
        <v>1.98</v>
      </c>
      <c r="H152" s="44">
        <v>0.36</v>
      </c>
      <c r="I152" s="44">
        <v>10.199999999999999</v>
      </c>
      <c r="J152" s="44">
        <v>52.2</v>
      </c>
      <c r="K152" s="45"/>
    </row>
    <row r="153" spans="1:11" ht="14.4" x14ac:dyDescent="0.3">
      <c r="A153" s="24"/>
      <c r="B153" s="16"/>
      <c r="C153" s="11"/>
      <c r="D153" s="7" t="s">
        <v>107</v>
      </c>
      <c r="E153" s="43" t="s">
        <v>83</v>
      </c>
      <c r="F153" s="44">
        <v>30</v>
      </c>
      <c r="G153" s="44">
        <v>1.98</v>
      </c>
      <c r="H153" s="44">
        <v>0.36</v>
      </c>
      <c r="I153" s="44">
        <v>10.199999999999999</v>
      </c>
      <c r="J153" s="44">
        <v>52.2</v>
      </c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870</v>
      </c>
      <c r="G156" s="20">
        <f t="shared" ref="G156:J156" si="64">SUM(G147:G155)</f>
        <v>407.18000000000006</v>
      </c>
      <c r="H156" s="20">
        <f t="shared" si="64"/>
        <v>1055.2699999999998</v>
      </c>
      <c r="I156" s="20">
        <f t="shared" si="64"/>
        <v>109.81000000000002</v>
      </c>
      <c r="J156" s="20">
        <f t="shared" si="64"/>
        <v>815.74000000000012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64" t="s">
        <v>4</v>
      </c>
      <c r="D157" s="65"/>
      <c r="E157" s="32"/>
      <c r="F157" s="33">
        <f>F146+F156</f>
        <v>1370</v>
      </c>
      <c r="G157" s="33">
        <f t="shared" ref="G157" si="65">G146+G156</f>
        <v>413.38000000000005</v>
      </c>
      <c r="H157" s="33">
        <f t="shared" ref="H157" si="66">H146+H156</f>
        <v>1066.1199999999997</v>
      </c>
      <c r="I157" s="33">
        <f t="shared" ref="I157" si="67">I146+I156</f>
        <v>185.31</v>
      </c>
      <c r="J157" s="33">
        <f t="shared" ref="J157" si="68">J146+J156</f>
        <v>1241.7400000000002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 t="s">
        <v>108</v>
      </c>
      <c r="F158" s="41">
        <v>200</v>
      </c>
      <c r="G158" s="41">
        <v>8.31</v>
      </c>
      <c r="H158" s="41">
        <v>13.1</v>
      </c>
      <c r="I158" s="41">
        <v>37.6</v>
      </c>
      <c r="J158" s="41">
        <v>303</v>
      </c>
      <c r="K158" s="42">
        <v>302</v>
      </c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 t="s">
        <v>57</v>
      </c>
      <c r="F160" s="44">
        <v>200</v>
      </c>
      <c r="G160" s="44">
        <v>0.53</v>
      </c>
      <c r="H160" s="44"/>
      <c r="I160" s="44">
        <v>9.8699999999999992</v>
      </c>
      <c r="J160" s="44">
        <v>41.6</v>
      </c>
      <c r="K160" s="45">
        <v>686</v>
      </c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 t="s">
        <v>100</v>
      </c>
      <c r="F162" s="44">
        <v>100</v>
      </c>
      <c r="G162" s="44">
        <v>1.1299999999999999</v>
      </c>
      <c r="H162" s="44">
        <v>0.38</v>
      </c>
      <c r="I162" s="44">
        <v>15.75</v>
      </c>
      <c r="J162" s="44">
        <v>70.88</v>
      </c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9.9699999999999989</v>
      </c>
      <c r="H165" s="20">
        <f t="shared" si="69"/>
        <v>13.48</v>
      </c>
      <c r="I165" s="20">
        <f t="shared" si="69"/>
        <v>63.22</v>
      </c>
      <c r="J165" s="20">
        <f t="shared" si="69"/>
        <v>415.48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92</v>
      </c>
      <c r="F166" s="44">
        <v>60</v>
      </c>
      <c r="G166" s="44">
        <v>0.85</v>
      </c>
      <c r="H166" s="44">
        <v>3.05</v>
      </c>
      <c r="I166" s="44">
        <v>5.41</v>
      </c>
      <c r="J166" s="44">
        <v>52.44</v>
      </c>
      <c r="K166" s="45">
        <v>16</v>
      </c>
    </row>
    <row r="167" spans="1:11" ht="14.4" x14ac:dyDescent="0.3">
      <c r="A167" s="24"/>
      <c r="B167" s="16"/>
      <c r="C167" s="11"/>
      <c r="D167" s="7" t="s">
        <v>27</v>
      </c>
      <c r="E167" s="43" t="s">
        <v>109</v>
      </c>
      <c r="F167" s="44">
        <v>250</v>
      </c>
      <c r="G167" s="44">
        <v>1.78</v>
      </c>
      <c r="H167" s="44">
        <v>4.9000000000000004</v>
      </c>
      <c r="I167" s="44">
        <v>6.13</v>
      </c>
      <c r="J167" s="44">
        <v>75.7</v>
      </c>
      <c r="K167" s="45">
        <v>124</v>
      </c>
    </row>
    <row r="168" spans="1:11" ht="14.4" x14ac:dyDescent="0.3">
      <c r="A168" s="24"/>
      <c r="B168" s="16"/>
      <c r="C168" s="11"/>
      <c r="D168" s="7" t="s">
        <v>28</v>
      </c>
      <c r="E168" s="43" t="s">
        <v>110</v>
      </c>
      <c r="F168" s="44">
        <v>100</v>
      </c>
      <c r="G168" s="44" t="s">
        <v>111</v>
      </c>
      <c r="H168" s="44" t="s">
        <v>112</v>
      </c>
      <c r="I168" s="44" t="s">
        <v>113</v>
      </c>
      <c r="J168" s="44" t="s">
        <v>114</v>
      </c>
      <c r="K168" s="45">
        <v>161</v>
      </c>
    </row>
    <row r="169" spans="1:11" ht="14.4" x14ac:dyDescent="0.3">
      <c r="A169" s="24"/>
      <c r="B169" s="16"/>
      <c r="C169" s="11"/>
      <c r="D169" s="7" t="s">
        <v>29</v>
      </c>
      <c r="E169" s="43" t="s">
        <v>115</v>
      </c>
      <c r="F169" s="44">
        <v>180</v>
      </c>
      <c r="G169" s="44">
        <v>3.06</v>
      </c>
      <c r="H169" s="44">
        <v>4.8</v>
      </c>
      <c r="I169" s="44">
        <v>20.45</v>
      </c>
      <c r="J169" s="44">
        <v>137</v>
      </c>
      <c r="K169" s="45">
        <v>332</v>
      </c>
    </row>
    <row r="170" spans="1:11" ht="14.4" x14ac:dyDescent="0.3">
      <c r="A170" s="24"/>
      <c r="B170" s="16"/>
      <c r="C170" s="11"/>
      <c r="D170" s="7" t="s">
        <v>30</v>
      </c>
      <c r="E170" s="43" t="s">
        <v>116</v>
      </c>
      <c r="F170" s="44">
        <v>200</v>
      </c>
      <c r="G170" s="44">
        <v>1.36</v>
      </c>
      <c r="H170" s="44">
        <v>0</v>
      </c>
      <c r="I170" s="44">
        <v>29.02</v>
      </c>
      <c r="J170" s="44">
        <v>121.52</v>
      </c>
      <c r="K170" s="45">
        <v>648</v>
      </c>
    </row>
    <row r="171" spans="1:11" ht="14.4" x14ac:dyDescent="0.3">
      <c r="A171" s="24"/>
      <c r="B171" s="16"/>
      <c r="C171" s="11"/>
      <c r="D171" s="7" t="s">
        <v>31</v>
      </c>
      <c r="E171" s="43" t="s">
        <v>38</v>
      </c>
      <c r="F171" s="44">
        <v>30</v>
      </c>
      <c r="G171" s="44">
        <v>1.98</v>
      </c>
      <c r="H171" s="44">
        <v>0.36</v>
      </c>
      <c r="I171" s="44">
        <v>10.199999999999999</v>
      </c>
      <c r="J171" s="44">
        <v>52.2</v>
      </c>
      <c r="K171" s="45"/>
    </row>
    <row r="172" spans="1:11" ht="14.4" x14ac:dyDescent="0.3">
      <c r="A172" s="24"/>
      <c r="B172" s="16"/>
      <c r="C172" s="11"/>
      <c r="D172" s="7" t="s">
        <v>32</v>
      </c>
      <c r="E172" s="43" t="s">
        <v>83</v>
      </c>
      <c r="F172" s="44">
        <v>30</v>
      </c>
      <c r="G172" s="44">
        <v>1.98</v>
      </c>
      <c r="H172" s="44">
        <v>0.36</v>
      </c>
      <c r="I172" s="44">
        <v>10.199999999999999</v>
      </c>
      <c r="J172" s="44">
        <v>52.2</v>
      </c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850</v>
      </c>
      <c r="G175" s="20">
        <f t="shared" ref="G175:J175" si="70">SUM(G166:G174)</f>
        <v>11.01</v>
      </c>
      <c r="H175" s="20">
        <f t="shared" si="70"/>
        <v>13.469999999999999</v>
      </c>
      <c r="I175" s="20">
        <f t="shared" si="70"/>
        <v>81.41</v>
      </c>
      <c r="J175" s="20">
        <f t="shared" si="70"/>
        <v>491.05999999999995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64" t="s">
        <v>4</v>
      </c>
      <c r="D176" s="65"/>
      <c r="E176" s="32"/>
      <c r="F176" s="33">
        <f>F165+F175</f>
        <v>1350</v>
      </c>
      <c r="G176" s="33">
        <f t="shared" ref="G176" si="71">G165+G175</f>
        <v>20.979999999999997</v>
      </c>
      <c r="H176" s="33">
        <f t="shared" ref="H176" si="72">H165+H175</f>
        <v>26.95</v>
      </c>
      <c r="I176" s="33">
        <f t="shared" ref="I176" si="73">I165+I175</f>
        <v>144.63</v>
      </c>
      <c r="J176" s="33">
        <f t="shared" ref="J176" si="74">J165+J175</f>
        <v>906.54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 t="s">
        <v>117</v>
      </c>
      <c r="F177" s="41">
        <v>250</v>
      </c>
      <c r="G177" s="54"/>
      <c r="H177" s="41">
        <v>13.1</v>
      </c>
      <c r="I177" s="41">
        <v>37.6</v>
      </c>
      <c r="J177" s="41">
        <v>303</v>
      </c>
      <c r="K177" s="42">
        <v>161</v>
      </c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 t="s">
        <v>118</v>
      </c>
      <c r="F179" s="44">
        <v>200</v>
      </c>
      <c r="G179" s="44">
        <v>12</v>
      </c>
      <c r="H179" s="44">
        <v>0.67</v>
      </c>
      <c r="I179" s="44">
        <v>26</v>
      </c>
      <c r="J179" s="44">
        <v>125.1</v>
      </c>
      <c r="K179" s="45">
        <v>693</v>
      </c>
    </row>
    <row r="180" spans="1:11" ht="14.4" x14ac:dyDescent="0.3">
      <c r="A180" s="24"/>
      <c r="B180" s="16"/>
      <c r="C180" s="11"/>
      <c r="D180" s="7" t="s">
        <v>23</v>
      </c>
      <c r="E180" s="43" t="s">
        <v>74</v>
      </c>
      <c r="F180" s="44">
        <v>60</v>
      </c>
      <c r="G180" s="44">
        <v>5.01</v>
      </c>
      <c r="H180" s="44">
        <v>1.92</v>
      </c>
      <c r="I180" s="44">
        <v>26.91</v>
      </c>
      <c r="J180" s="44">
        <v>145</v>
      </c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5">SUM(G177:G183)</f>
        <v>17.009999999999998</v>
      </c>
      <c r="H184" s="20">
        <f t="shared" si="75"/>
        <v>15.69</v>
      </c>
      <c r="I184" s="20">
        <f t="shared" si="75"/>
        <v>90.51</v>
      </c>
      <c r="J184" s="20">
        <f t="shared" si="75"/>
        <v>573.1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119</v>
      </c>
      <c r="F185" s="44">
        <v>60</v>
      </c>
      <c r="G185" s="44">
        <v>0.85</v>
      </c>
      <c r="H185" s="44">
        <v>3.05</v>
      </c>
      <c r="I185" s="44">
        <v>5.41</v>
      </c>
      <c r="J185" s="44">
        <v>52.44</v>
      </c>
      <c r="K185" s="45">
        <v>71</v>
      </c>
    </row>
    <row r="186" spans="1:11" ht="14.4" x14ac:dyDescent="0.3">
      <c r="A186" s="24"/>
      <c r="B186" s="16"/>
      <c r="C186" s="11"/>
      <c r="D186" s="7" t="s">
        <v>27</v>
      </c>
      <c r="E186" s="43" t="s">
        <v>120</v>
      </c>
      <c r="F186" s="44">
        <v>250</v>
      </c>
      <c r="G186" s="44">
        <v>8.61</v>
      </c>
      <c r="H186" s="44">
        <v>8.4</v>
      </c>
      <c r="I186" s="44">
        <v>14.34</v>
      </c>
      <c r="J186" s="44">
        <v>167.25</v>
      </c>
      <c r="K186" s="45">
        <v>142</v>
      </c>
    </row>
    <row r="187" spans="1:11" ht="14.4" x14ac:dyDescent="0.3">
      <c r="A187" s="24"/>
      <c r="B187" s="16"/>
      <c r="C187" s="11"/>
      <c r="D187" s="7" t="s">
        <v>28</v>
      </c>
      <c r="E187" s="43" t="s">
        <v>52</v>
      </c>
      <c r="F187" s="44">
        <v>100</v>
      </c>
      <c r="G187" s="44">
        <v>9</v>
      </c>
      <c r="H187" s="44">
        <v>10</v>
      </c>
      <c r="I187" s="44" t="s">
        <v>121</v>
      </c>
      <c r="J187" s="44">
        <v>200</v>
      </c>
      <c r="K187" s="45">
        <v>161</v>
      </c>
    </row>
    <row r="188" spans="1:11" ht="14.4" x14ac:dyDescent="0.3">
      <c r="A188" s="24"/>
      <c r="B188" s="16"/>
      <c r="C188" s="11"/>
      <c r="D188" s="7" t="s">
        <v>29</v>
      </c>
      <c r="E188" s="43" t="s">
        <v>69</v>
      </c>
      <c r="F188" s="44">
        <v>180</v>
      </c>
      <c r="G188" s="44">
        <v>3.06</v>
      </c>
      <c r="H188" s="44">
        <v>4.8</v>
      </c>
      <c r="I188" s="44">
        <v>20.45</v>
      </c>
      <c r="J188" s="44">
        <v>137</v>
      </c>
      <c r="K188" s="45">
        <v>530</v>
      </c>
    </row>
    <row r="189" spans="1:11" ht="14.4" x14ac:dyDescent="0.3">
      <c r="A189" s="24"/>
      <c r="B189" s="16"/>
      <c r="C189" s="11"/>
      <c r="D189" s="7" t="s">
        <v>30</v>
      </c>
      <c r="E189" s="43" t="s">
        <v>122</v>
      </c>
      <c r="F189" s="44">
        <v>200</v>
      </c>
      <c r="G189" s="44">
        <v>0.53</v>
      </c>
      <c r="H189" s="44">
        <v>0</v>
      </c>
      <c r="I189" s="44">
        <v>9.8699999999999992</v>
      </c>
      <c r="J189" s="44">
        <v>41.6</v>
      </c>
      <c r="K189" s="45">
        <v>686</v>
      </c>
    </row>
    <row r="190" spans="1:11" ht="14.4" x14ac:dyDescent="0.3">
      <c r="A190" s="24"/>
      <c r="B190" s="16"/>
      <c r="C190" s="11"/>
      <c r="D190" s="7" t="s">
        <v>31</v>
      </c>
      <c r="E190" s="43" t="s">
        <v>38</v>
      </c>
      <c r="F190" s="44">
        <v>30</v>
      </c>
      <c r="G190" s="44">
        <v>1.98</v>
      </c>
      <c r="H190" s="44">
        <v>0.36</v>
      </c>
      <c r="I190" s="44">
        <v>10.199999999999999</v>
      </c>
      <c r="J190" s="44">
        <v>52.2</v>
      </c>
      <c r="K190" s="45"/>
    </row>
    <row r="191" spans="1:11" ht="14.4" x14ac:dyDescent="0.3">
      <c r="A191" s="24"/>
      <c r="B191" s="16"/>
      <c r="C191" s="11"/>
      <c r="D191" s="7" t="s">
        <v>32</v>
      </c>
      <c r="E191" s="43" t="s">
        <v>83</v>
      </c>
      <c r="F191" s="44">
        <v>30</v>
      </c>
      <c r="G191" s="44">
        <v>1.98</v>
      </c>
      <c r="H191" s="44">
        <v>0.36</v>
      </c>
      <c r="I191" s="44">
        <v>10.199999999999999</v>
      </c>
      <c r="J191" s="44">
        <v>52.2</v>
      </c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850</v>
      </c>
      <c r="G194" s="20">
        <f t="shared" ref="G194:J194" si="76">SUM(G185:G193)</f>
        <v>26.01</v>
      </c>
      <c r="H194" s="20">
        <f t="shared" si="76"/>
        <v>26.97</v>
      </c>
      <c r="I194" s="20">
        <f t="shared" si="76"/>
        <v>70.47</v>
      </c>
      <c r="J194" s="20">
        <f t="shared" si="76"/>
        <v>702.69000000000017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64" t="s">
        <v>4</v>
      </c>
      <c r="D195" s="65"/>
      <c r="E195" s="32"/>
      <c r="F195" s="33">
        <f>F184+F194</f>
        <v>1360</v>
      </c>
      <c r="G195" s="33">
        <f t="shared" ref="G195" si="77">G184+G194</f>
        <v>43.019999999999996</v>
      </c>
      <c r="H195" s="33">
        <f t="shared" ref="H195" si="78">H184+H194</f>
        <v>42.66</v>
      </c>
      <c r="I195" s="33">
        <f t="shared" ref="I195" si="79">I184+I194</f>
        <v>160.98000000000002</v>
      </c>
      <c r="J195" s="33">
        <f t="shared" ref="J195" si="80">J184+J194</f>
        <v>1275.7900000000002</v>
      </c>
      <c r="K195" s="33"/>
    </row>
    <row r="196" spans="1:11" ht="13.8" thickBot="1" x14ac:dyDescent="0.3">
      <c r="A196" s="28"/>
      <c r="B196" s="29"/>
      <c r="C196" s="66" t="s">
        <v>5</v>
      </c>
      <c r="D196" s="66"/>
      <c r="E196" s="66"/>
      <c r="F196" s="35">
        <f>(F24+F43+F62+F81+F100+F119+F138+F157+F176+F195)/(IF(F24=0,0,1)+IF(F43=0,0,1)+IF(F62=0,0,1)+IF(F81=0,0,1)+IF(F100=0,0,1)+IF(F119=0,0,1)+IF(F138=0,0,1)+IF(F157=0,0,1)+IF(F176=0,0,1)+IF(F195=0,0,1))</f>
        <v>1344.5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73.902000000000001</v>
      </c>
      <c r="H196" s="35">
        <f t="shared" si="81"/>
        <v>141.79039999999998</v>
      </c>
      <c r="I196" s="35">
        <f t="shared" si="81"/>
        <v>177.34800000000001</v>
      </c>
      <c r="J196" s="35">
        <f t="shared" si="81"/>
        <v>1170.6200000000001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2022-05-16T14:23:56Z</dcterms:created>
  <dcterms:modified xsi:type="dcterms:W3CDTF">2024-08-31T20:42:04Z</dcterms:modified>
</cp:coreProperties>
</file>